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90" yWindow="-90" windowWidth="19395" windowHeight="1039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/>
  <c r="K18"/>
  <c r="K16"/>
  <c r="E16"/>
  <c r="E19"/>
  <c r="E20"/>
  <c r="E21"/>
  <c r="E22"/>
  <c r="E18"/>
  <c r="E14"/>
  <c r="E15" s="1"/>
  <c r="G14" l="1"/>
  <c r="E17"/>
  <c r="E23" s="1"/>
  <c r="E25" s="1"/>
  <c r="I14"/>
  <c r="J14"/>
  <c r="H14"/>
  <c r="K13"/>
  <c r="K14" l="1"/>
</calcChain>
</file>

<file path=xl/sharedStrings.xml><?xml version="1.0" encoding="utf-8"?>
<sst xmlns="http://schemas.openxmlformats.org/spreadsheetml/2006/main" count="27" uniqueCount="27">
  <si>
    <t>Contr Seg Soc</t>
  </si>
  <si>
    <t>O Social</t>
  </si>
  <si>
    <t>ART</t>
  </si>
  <si>
    <t>Total Contrib</t>
  </si>
  <si>
    <t xml:space="preserve">REMUNERACION </t>
  </si>
  <si>
    <t>1 a 25</t>
  </si>
  <si>
    <t xml:space="preserve">26 a 60 </t>
  </si>
  <si>
    <t>60 a 100</t>
  </si>
  <si>
    <t>dotacion</t>
  </si>
  <si>
    <t>Sueldo Basico</t>
  </si>
  <si>
    <t>Antigüedad</t>
  </si>
  <si>
    <t>Presentismo</t>
  </si>
  <si>
    <t>Desc DNU 332/2020</t>
  </si>
  <si>
    <t>Ejemplo de recibos de sueldo con Asign Compl Salarial</t>
  </si>
  <si>
    <t>Aporte jubilario</t>
  </si>
  <si>
    <t>INSSJP</t>
  </si>
  <si>
    <t>Obra Social</t>
  </si>
  <si>
    <t>SEC</t>
  </si>
  <si>
    <t>FAECYS</t>
  </si>
  <si>
    <t>Neto a percibir de la empresa</t>
  </si>
  <si>
    <t>pagado por ANSES</t>
  </si>
  <si>
    <t>Total a cobrar</t>
  </si>
  <si>
    <t>COMPARATIVA PAGANDO REMUNERACION COMPLETA VERSUS ASIGNACION COMPLEMENTARIA SALARIAL SEGÚN DNU 332/2020</t>
  </si>
  <si>
    <t>total remun+ contrib patr. con ACS DNU 332/2020</t>
  </si>
  <si>
    <t>total remun+ contrib patr.SIN  ACS DNU 332/2020</t>
  </si>
  <si>
    <t>AHORRO</t>
  </si>
  <si>
    <t>ABRIL/2020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</si>
</sst>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right"/>
    </xf>
    <xf numFmtId="2" fontId="2" fillId="0" borderId="0" xfId="0" applyNumberFormat="1" applyFont="1"/>
    <xf numFmtId="0" fontId="2" fillId="0" borderId="0" xfId="0" applyFont="1"/>
    <xf numFmtId="2" fontId="0" fillId="0" borderId="0" xfId="0" applyNumberFormat="1" applyAlignment="1">
      <alignment horizontal="left"/>
    </xf>
    <xf numFmtId="10" fontId="2" fillId="0" borderId="0" xfId="0" applyNumberFormat="1" applyFont="1"/>
    <xf numFmtId="2" fontId="0" fillId="2" borderId="0" xfId="0" applyNumberFormat="1" applyFill="1"/>
    <xf numFmtId="10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12</xdr:row>
      <xdr:rowOff>7620</xdr:rowOff>
    </xdr:from>
    <xdr:to>
      <xdr:col>5</xdr:col>
      <xdr:colOff>461010</xdr:colOff>
      <xdr:row>14</xdr:row>
      <xdr:rowOff>137160</xdr:rowOff>
    </xdr:to>
    <xdr:sp macro="" textlink="">
      <xdr:nvSpPr>
        <xdr:cNvPr id="2" name="Cerrar llave 1">
          <a:extLst>
            <a:ext uri="{FF2B5EF4-FFF2-40B4-BE49-F238E27FC236}">
              <a16:creationId xmlns:a16="http://schemas.microsoft.com/office/drawing/2014/main" xmlns="" id="{724AF856-40B1-4114-B733-B2BDC5C36D53}"/>
            </a:ext>
          </a:extLst>
        </xdr:cNvPr>
        <xdr:cNvSpPr/>
      </xdr:nvSpPr>
      <xdr:spPr>
        <a:xfrm>
          <a:off x="4168140" y="1836420"/>
          <a:ext cx="255270" cy="495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7"/>
  <sheetViews>
    <sheetView tabSelected="1" topLeftCell="A7" workbookViewId="0">
      <selection activeCell="G22" sqref="G22"/>
    </sheetView>
  </sheetViews>
  <sheetFormatPr baseColWidth="10" defaultRowHeight="15"/>
  <cols>
    <col min="6" max="6" width="12.7109375" customWidth="1"/>
    <col min="11" max="11" width="11.5703125" bestFit="1" customWidth="1"/>
  </cols>
  <sheetData>
    <row r="2" spans="2:11">
      <c r="C2" t="s">
        <v>8</v>
      </c>
      <c r="E2" t="s">
        <v>4</v>
      </c>
      <c r="F2" s="5">
        <v>40000</v>
      </c>
    </row>
    <row r="3" spans="2:11">
      <c r="B3" s="3" t="s">
        <v>5</v>
      </c>
      <c r="C3" s="3" t="s">
        <v>6</v>
      </c>
      <c r="D3" s="3" t="s">
        <v>7</v>
      </c>
    </row>
    <row r="5" spans="2:11">
      <c r="B5" s="4">
        <v>16875</v>
      </c>
      <c r="C5" s="4">
        <v>12600</v>
      </c>
      <c r="D5" s="4">
        <v>8400</v>
      </c>
    </row>
    <row r="8" spans="2:11">
      <c r="B8" s="16" t="s">
        <v>22</v>
      </c>
      <c r="C8" s="16"/>
      <c r="D8" s="16"/>
      <c r="E8" s="16"/>
      <c r="F8" s="16"/>
      <c r="G8" s="16"/>
      <c r="H8" s="16"/>
      <c r="I8" s="16"/>
      <c r="J8" s="16"/>
      <c r="K8" s="16"/>
    </row>
    <row r="9" spans="2:11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2:11" ht="15.75">
      <c r="F10" s="17" t="s">
        <v>26</v>
      </c>
    </row>
    <row r="11" spans="2:11">
      <c r="F11" s="15"/>
    </row>
    <row r="12" spans="2:11">
      <c r="B12" s="10" t="s">
        <v>13</v>
      </c>
      <c r="H12" s="3" t="s">
        <v>0</v>
      </c>
      <c r="I12" s="3" t="s">
        <v>1</v>
      </c>
      <c r="J12" s="3" t="s">
        <v>2</v>
      </c>
      <c r="K12" s="3" t="s">
        <v>3</v>
      </c>
    </row>
    <row r="13" spans="2:11">
      <c r="B13" t="s">
        <v>9</v>
      </c>
      <c r="E13" s="4">
        <v>36557</v>
      </c>
      <c r="H13" s="1">
        <v>0.18</v>
      </c>
      <c r="I13" s="1">
        <v>0.06</v>
      </c>
      <c r="J13" s="2">
        <v>1.2E-2</v>
      </c>
      <c r="K13" s="12">
        <f>SUM(H13:J13)</f>
        <v>0.252</v>
      </c>
    </row>
    <row r="14" spans="2:11">
      <c r="B14" t="s">
        <v>10</v>
      </c>
      <c r="E14" s="4">
        <f>+E13*0.01</f>
        <v>365.57</v>
      </c>
      <c r="G14" s="11">
        <f>SUM(E13:E15)</f>
        <v>39999.450833333336</v>
      </c>
      <c r="H14" s="4">
        <f>+H13*$G14</f>
        <v>7199.9011500000006</v>
      </c>
      <c r="I14" s="4">
        <f>+I13*$G14</f>
        <v>2399.9670500000002</v>
      </c>
      <c r="J14" s="4">
        <f>+J13*$G14</f>
        <v>479.99341000000004</v>
      </c>
      <c r="K14" s="4">
        <f>SUM(H14:J14)</f>
        <v>10079.86161</v>
      </c>
    </row>
    <row r="15" spans="2:11">
      <c r="B15" t="s">
        <v>11</v>
      </c>
      <c r="E15" s="4">
        <f>SUM(E13:E14)/12</f>
        <v>3076.8808333333332</v>
      </c>
    </row>
    <row r="16" spans="2:11">
      <c r="B16" s="6" t="s">
        <v>12</v>
      </c>
      <c r="C16" s="6"/>
      <c r="E16" s="7">
        <f>-D5</f>
        <v>-8400</v>
      </c>
      <c r="J16" s="14" t="s">
        <v>23</v>
      </c>
      <c r="K16" s="13">
        <f>+E17+K14</f>
        <v>41679.312443333336</v>
      </c>
    </row>
    <row r="17" spans="2:11">
      <c r="E17" s="9">
        <f>SUM(E13:E16)</f>
        <v>31599.450833333336</v>
      </c>
      <c r="H17" s="4"/>
      <c r="I17" s="4"/>
      <c r="J17" s="4"/>
      <c r="K17" s="4"/>
    </row>
    <row r="18" spans="2:11">
      <c r="B18" t="s">
        <v>14</v>
      </c>
      <c r="C18" s="1">
        <v>0.11</v>
      </c>
      <c r="D18" s="4">
        <v>40000</v>
      </c>
      <c r="E18" s="7">
        <f>-D18*C18</f>
        <v>-4400</v>
      </c>
      <c r="J18" s="14" t="s">
        <v>24</v>
      </c>
      <c r="K18" s="13">
        <f>+K14+G14</f>
        <v>50079.312443333336</v>
      </c>
    </row>
    <row r="19" spans="2:11">
      <c r="B19" t="s">
        <v>15</v>
      </c>
      <c r="C19" s="1">
        <v>0.03</v>
      </c>
      <c r="D19" s="4">
        <v>40000</v>
      </c>
      <c r="E19" s="7">
        <f t="shared" ref="E19:E22" si="0">-D19*C19</f>
        <v>-1200</v>
      </c>
    </row>
    <row r="20" spans="2:11">
      <c r="B20" t="s">
        <v>16</v>
      </c>
      <c r="C20" s="1">
        <v>0.03</v>
      </c>
      <c r="D20" s="4">
        <v>40000</v>
      </c>
      <c r="E20" s="7">
        <f t="shared" si="0"/>
        <v>-1200</v>
      </c>
      <c r="J20" t="s">
        <v>25</v>
      </c>
      <c r="K20" s="4">
        <f>+K18-K16</f>
        <v>8400</v>
      </c>
    </row>
    <row r="21" spans="2:11">
      <c r="B21" t="s">
        <v>17</v>
      </c>
      <c r="C21" s="1">
        <v>0.02</v>
      </c>
      <c r="D21" s="4">
        <v>40000</v>
      </c>
      <c r="E21" s="7">
        <f t="shared" si="0"/>
        <v>-800</v>
      </c>
    </row>
    <row r="22" spans="2:11">
      <c r="B22" t="s">
        <v>18</v>
      </c>
      <c r="C22" s="1">
        <v>5.0000000000000001E-3</v>
      </c>
      <c r="D22" s="4">
        <v>40000</v>
      </c>
      <c r="E22" s="7">
        <f t="shared" si="0"/>
        <v>-200</v>
      </c>
    </row>
    <row r="23" spans="2:11">
      <c r="D23" s="8" t="s">
        <v>19</v>
      </c>
      <c r="E23" s="4">
        <f>SUM(E17:E22)</f>
        <v>23799.450833333336</v>
      </c>
    </row>
    <row r="24" spans="2:11">
      <c r="D24" s="8" t="s">
        <v>20</v>
      </c>
      <c r="E24" s="4">
        <v>8400</v>
      </c>
    </row>
    <row r="25" spans="2:11">
      <c r="D25" s="8" t="s">
        <v>21</v>
      </c>
      <c r="E25" s="4">
        <f>SUM(E23:E24)</f>
        <v>32199.450833333336</v>
      </c>
    </row>
    <row r="26" spans="2:11">
      <c r="E26" s="4"/>
    </row>
    <row r="27" spans="2:11">
      <c r="E2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Juarez-Grosso</cp:lastModifiedBy>
  <dcterms:created xsi:type="dcterms:W3CDTF">2020-03-31T13:48:41Z</dcterms:created>
  <dcterms:modified xsi:type="dcterms:W3CDTF">2020-04-04T17:26:54Z</dcterms:modified>
</cp:coreProperties>
</file>